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BIENES ASEGURADOS  TRD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<sst xmlns="http://schemas.openxmlformats.org/spreadsheetml/2006/main" count="29" uniqueCount="29">
  <si>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Carrera 7 No 15-80 (Malaga/Santander)</t>
  </si>
  <si>
    <t>Calle 3 No 1-51/55 (Carcasi/Santander)</t>
  </si>
  <si>
    <t>TOTAL EDIFICIOS</t>
  </si>
  <si>
    <t>CONTENIDOS</t>
  </si>
  <si>
    <t>Dineros dentro y caja fuerte</t>
  </si>
  <si>
    <t>Equipos de oficina</t>
  </si>
  <si>
    <t>Maquinaria y Equipo</t>
  </si>
  <si>
    <t>Muebles y enseres</t>
  </si>
  <si>
    <t>TOTAL CONTENIDOS</t>
  </si>
  <si>
    <t>LOTERÍA SANTANDER</t>
  </si>
  <si>
    <t>DIRECCIÓN</t>
  </si>
  <si>
    <t xml:space="preserve">Equipos eléctricos y electrónicos </t>
  </si>
  <si>
    <t>OTROS:Obras de Arte</t>
  </si>
  <si>
    <t>TOTAL BIENES</t>
  </si>
  <si>
    <t>VALOR ASEGURADO 2009</t>
  </si>
  <si>
    <t>Edificaciones</t>
  </si>
  <si>
    <t>NOTA:</t>
  </si>
  <si>
    <t>Calle 27 No 8 occ, Barrio Santander Bucaramanga</t>
  </si>
  <si>
    <t>Parque recreacional el Lago - Floridablanca</t>
  </si>
  <si>
    <t>Unidad Deportiva El Lago - Floridablanca</t>
  </si>
  <si>
    <t>Calle 36 No 21-16/20/26 - Bucaramanga</t>
  </si>
  <si>
    <t>VALOR ASEGURADO ALCANZADO 2011</t>
  </si>
  <si>
    <t>Los contenidos se encuentran distribuidos en cualquier predio de la Loteria Santander pero la mayor concentracion esta en la sede administrativa ubicada en la Calle 36 No. 21-16</t>
  </si>
  <si>
    <t>Bienes en almacen e inventarios</t>
  </si>
  <si>
    <t>Todo Riesgo Accesorios y Equipo bienes vehículo valla o en reposo</t>
  </si>
  <si>
    <t>RESUMEN DE BIENES Y VALORES ASEGURADOS POLIZA TODO RIESGO DAÑO MATERIAL</t>
  </si>
  <si>
    <t>VALOR ASEGURADO ALCANZADO 2013</t>
  </si>
  <si>
    <t>Indice variable 5%</t>
  </si>
  <si>
    <t>ANEXO No 6.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</si>
</sst>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"/>
    <numFmt numFmtId="187" formatCode="#,##0.0"/>
    <numFmt numFmtId="188" formatCode="_(* #,##0_);_(* \(#,##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186" fontId="2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186" fontId="0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0" xfId="0" applyBorder="1" applyAlignment="1">
      <alignment/>
    </xf>
    <xf numFmtId="186" fontId="0" fillId="0" borderId="0" xfId="0" applyNumberFormat="1" applyBorder="1" applyAlignment="1">
      <alignment/>
    </xf>
    <xf numFmtId="0" fontId="4" fillId="0" borderId="11" xfId="0" applyFont="1" applyBorder="1" applyAlignment="1">
      <alignment/>
    </xf>
    <xf numFmtId="41" fontId="0" fillId="0" borderId="13" xfId="0" applyNumberFormat="1" applyFont="1" applyBorder="1" applyAlignment="1">
      <alignment wrapText="1"/>
    </xf>
    <xf numFmtId="41" fontId="0" fillId="0" borderId="16" xfId="0" applyNumberFormat="1" applyBorder="1" applyAlignment="1">
      <alignment wrapText="1"/>
    </xf>
    <xf numFmtId="41" fontId="0" fillId="0" borderId="13" xfId="0" applyNumberFormat="1" applyBorder="1" applyAlignment="1">
      <alignment horizontal="center" wrapText="1"/>
    </xf>
    <xf numFmtId="41" fontId="0" fillId="0" borderId="13" xfId="0" applyNumberFormat="1" applyBorder="1" applyAlignment="1">
      <alignment wrapText="1"/>
    </xf>
    <xf numFmtId="41" fontId="0" fillId="0" borderId="0" xfId="0" applyNumberFormat="1" applyBorder="1" applyAlignment="1">
      <alignment wrapText="1"/>
    </xf>
    <xf numFmtId="41" fontId="0" fillId="0" borderId="0" xfId="0" applyNumberFormat="1" applyAlignment="1">
      <alignment wrapText="1"/>
    </xf>
    <xf numFmtId="41" fontId="0" fillId="0" borderId="13" xfId="0" applyNumberFormat="1" applyBorder="1" applyAlignment="1">
      <alignment/>
    </xf>
    <xf numFmtId="41" fontId="0" fillId="0" borderId="13" xfId="0" applyNumberFormat="1" applyFont="1" applyBorder="1" applyAlignment="1">
      <alignment horizontal="right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/>
    </xf>
    <xf numFmtId="186" fontId="2" fillId="32" borderId="13" xfId="0" applyNumberFormat="1" applyFont="1" applyFill="1" applyBorder="1" applyAlignment="1">
      <alignment horizontal="center"/>
    </xf>
    <xf numFmtId="41" fontId="2" fillId="32" borderId="13" xfId="0" applyNumberFormat="1" applyFont="1" applyFill="1" applyBorder="1" applyAlignment="1">
      <alignment horizontal="center" wrapText="1"/>
    </xf>
    <xf numFmtId="0" fontId="2" fillId="32" borderId="12" xfId="0" applyFont="1" applyFill="1" applyBorder="1" applyAlignment="1">
      <alignment/>
    </xf>
    <xf numFmtId="186" fontId="2" fillId="32" borderId="13" xfId="0" applyNumberFormat="1" applyFont="1" applyFill="1" applyBorder="1" applyAlignment="1">
      <alignment horizontal="right"/>
    </xf>
    <xf numFmtId="41" fontId="2" fillId="32" borderId="13" xfId="0" applyNumberFormat="1" applyFont="1" applyFill="1" applyBorder="1" applyAlignment="1">
      <alignment horizontal="right" wrapText="1"/>
    </xf>
    <xf numFmtId="186" fontId="2" fillId="32" borderId="13" xfId="0" applyNumberFormat="1" applyFont="1" applyFill="1" applyBorder="1" applyAlignment="1">
      <alignment/>
    </xf>
    <xf numFmtId="41" fontId="2" fillId="32" borderId="13" xfId="0" applyNumberFormat="1" applyFont="1" applyFill="1" applyBorder="1" applyAlignment="1">
      <alignment wrapText="1"/>
    </xf>
    <xf numFmtId="41" fontId="0" fillId="0" borderId="0" xfId="0" applyNumberFormat="1" applyAlignment="1">
      <alignment/>
    </xf>
    <xf numFmtId="0" fontId="0" fillId="0" borderId="17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1" fontId="2" fillId="32" borderId="13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/>
    </xf>
    <xf numFmtId="41" fontId="0" fillId="33" borderId="16" xfId="0" applyNumberForma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32"/>
  <sheetViews>
    <sheetView tabSelected="1" zoomScalePageLayoutView="0" workbookViewId="0" topLeftCell="A1">
      <selection activeCell="H12" sqref="H12"/>
    </sheetView>
  </sheetViews>
  <sheetFormatPr defaultColWidth="11.421875" defaultRowHeight="12.75"/>
  <cols>
    <col min="1" max="1" width="50.00390625" style="0" customWidth="1"/>
    <col min="2" max="2" width="27.28125" style="0" hidden="1" customWidth="1"/>
    <col min="3" max="3" width="22.7109375" style="0" hidden="1" customWidth="1"/>
    <col min="4" max="4" width="24.7109375" style="22" customWidth="1"/>
  </cols>
  <sheetData>
    <row r="1" spans="1:5" ht="27" customHeight="1">
      <c r="A1" s="44" t="s">
        <v>28</v>
      </c>
      <c r="B1" s="45"/>
      <c r="C1" s="45"/>
      <c r="D1" s="45"/>
      <c r="E1" s="46"/>
    </row>
    <row r="2" spans="1:5" ht="36" customHeight="1">
      <c r="A2" s="47" t="s">
        <v>25</v>
      </c>
      <c r="B2" s="48"/>
      <c r="C2" s="48"/>
      <c r="D2" s="48"/>
      <c r="E2" s="49"/>
    </row>
    <row r="3" spans="1:5" ht="25.5" customHeight="1">
      <c r="A3" s="47" t="s">
        <v>9</v>
      </c>
      <c r="B3" s="48"/>
      <c r="C3" s="48"/>
      <c r="D3" s="48"/>
      <c r="E3" s="49"/>
    </row>
    <row r="4" spans="1:5" ht="39" customHeight="1">
      <c r="A4" s="25" t="s">
        <v>10</v>
      </c>
      <c r="B4" s="43" t="s">
        <v>14</v>
      </c>
      <c r="C4" s="43" t="s">
        <v>21</v>
      </c>
      <c r="D4" s="42" t="s">
        <v>26</v>
      </c>
      <c r="E4" s="1"/>
    </row>
    <row r="5" spans="1:5" ht="12.75">
      <c r="A5" s="25" t="s">
        <v>15</v>
      </c>
      <c r="B5" s="43"/>
      <c r="C5" s="43"/>
      <c r="D5" s="42"/>
      <c r="E5" s="1"/>
    </row>
    <row r="6" spans="1:5" ht="12.75">
      <c r="A6" s="10" t="s">
        <v>17</v>
      </c>
      <c r="B6" s="7">
        <v>24200000</v>
      </c>
      <c r="C6" s="9">
        <f aca="true" t="shared" si="0" ref="C6:C11">B6*1.1</f>
        <v>26620000.000000004</v>
      </c>
      <c r="D6" s="23">
        <v>30746100.000000007</v>
      </c>
      <c r="E6" s="1"/>
    </row>
    <row r="7" spans="1:5" ht="12.75">
      <c r="A7" s="3" t="s">
        <v>0</v>
      </c>
      <c r="B7" s="7">
        <v>121000000</v>
      </c>
      <c r="C7" s="9">
        <f t="shared" si="0"/>
        <v>133100000.00000001</v>
      </c>
      <c r="D7" s="23">
        <v>153730500.00000003</v>
      </c>
      <c r="E7" s="1"/>
    </row>
    <row r="8" spans="1:5" ht="12.75">
      <c r="A8" s="3" t="s">
        <v>1</v>
      </c>
      <c r="B8" s="7">
        <v>96800000</v>
      </c>
      <c r="C8" s="9">
        <f t="shared" si="0"/>
        <v>106480000.00000001</v>
      </c>
      <c r="D8" s="23">
        <v>122984400.00000003</v>
      </c>
      <c r="E8" s="1"/>
    </row>
    <row r="9" spans="1:5" ht="12.75">
      <c r="A9" s="10" t="s">
        <v>20</v>
      </c>
      <c r="B9" s="7">
        <v>2750000000</v>
      </c>
      <c r="C9" s="9">
        <f t="shared" si="0"/>
        <v>3025000000.0000005</v>
      </c>
      <c r="D9" s="23">
        <v>3493875000.000001</v>
      </c>
      <c r="E9" s="1"/>
    </row>
    <row r="10" spans="1:5" ht="12.75">
      <c r="A10" s="10" t="s">
        <v>18</v>
      </c>
      <c r="B10" s="7">
        <v>1903000000</v>
      </c>
      <c r="C10" s="9">
        <f t="shared" si="0"/>
        <v>2093300000.0000002</v>
      </c>
      <c r="D10" s="23">
        <v>2417761500.0000005</v>
      </c>
      <c r="E10" s="1"/>
    </row>
    <row r="11" spans="1:5" ht="12.75">
      <c r="A11" s="10" t="s">
        <v>19</v>
      </c>
      <c r="B11" s="7">
        <v>836000000</v>
      </c>
      <c r="C11" s="9">
        <f t="shared" si="0"/>
        <v>919600000.0000001</v>
      </c>
      <c r="D11" s="23">
        <v>1062138000.0000002</v>
      </c>
      <c r="E11" s="1"/>
    </row>
    <row r="12" spans="1:5" ht="12.75">
      <c r="A12" s="3"/>
      <c r="B12" s="5"/>
      <c r="C12" s="6"/>
      <c r="D12" s="17"/>
      <c r="E12" s="1"/>
    </row>
    <row r="13" spans="1:5" ht="24.75" customHeight="1">
      <c r="A13" s="26" t="s">
        <v>2</v>
      </c>
      <c r="B13" s="27">
        <f>SUM(B6:B12)</f>
        <v>5731000000</v>
      </c>
      <c r="C13" s="27">
        <f>SUM(C6:C12)</f>
        <v>6304100000.000001</v>
      </c>
      <c r="D13" s="28">
        <f>SUM(D6:D12)</f>
        <v>7281235500.000002</v>
      </c>
      <c r="E13" s="1"/>
    </row>
    <row r="14" spans="1:5" ht="12.75">
      <c r="A14" s="11"/>
      <c r="B14" s="8"/>
      <c r="C14" s="8"/>
      <c r="D14" s="18"/>
      <c r="E14" s="1"/>
    </row>
    <row r="15" spans="1:5" ht="12.75">
      <c r="A15" s="12" t="s">
        <v>3</v>
      </c>
      <c r="B15" s="4"/>
      <c r="C15" s="4"/>
      <c r="D15" s="19"/>
      <c r="E15" s="35"/>
    </row>
    <row r="16" spans="1:5" ht="12.75">
      <c r="A16" s="3"/>
      <c r="B16" s="5"/>
      <c r="C16" s="5"/>
      <c r="D16" s="20"/>
      <c r="E16" s="35"/>
    </row>
    <row r="17" spans="1:5" ht="12.75">
      <c r="A17" s="3" t="s">
        <v>4</v>
      </c>
      <c r="B17" s="7">
        <v>40000000</v>
      </c>
      <c r="C17" s="9">
        <v>20000000</v>
      </c>
      <c r="D17" s="24">
        <f>C17*1.1</f>
        <v>22000000</v>
      </c>
      <c r="E17" s="35"/>
    </row>
    <row r="18" spans="1:5" ht="12.75">
      <c r="A18" s="3" t="s">
        <v>5</v>
      </c>
      <c r="B18" s="7">
        <v>96800000</v>
      </c>
      <c r="C18" s="9">
        <f>B18*1.1</f>
        <v>106480000.00000001</v>
      </c>
      <c r="D18" s="23">
        <v>128840800.00000003</v>
      </c>
      <c r="E18" s="35"/>
    </row>
    <row r="19" spans="1:5" ht="12.75">
      <c r="A19" s="3" t="s">
        <v>23</v>
      </c>
      <c r="B19" s="7"/>
      <c r="C19" s="9">
        <v>20000000</v>
      </c>
      <c r="D19" s="23">
        <v>24200000</v>
      </c>
      <c r="E19" s="35"/>
    </row>
    <row r="20" spans="1:5" ht="12.75">
      <c r="A20" s="3" t="s">
        <v>11</v>
      </c>
      <c r="B20" s="7">
        <v>220000000</v>
      </c>
      <c r="C20" s="9">
        <f>B20*1.1</f>
        <v>242000000.00000003</v>
      </c>
      <c r="D20" s="23">
        <v>369820000</v>
      </c>
      <c r="E20" s="35"/>
    </row>
    <row r="21" spans="1:5" ht="12.75">
      <c r="A21" s="3" t="s">
        <v>6</v>
      </c>
      <c r="B21" s="7">
        <v>121000000</v>
      </c>
      <c r="C21" s="9">
        <f>B21*1.1</f>
        <v>133100000.00000001</v>
      </c>
      <c r="D21" s="23">
        <v>161051000.00000003</v>
      </c>
      <c r="E21" s="35"/>
    </row>
    <row r="22" spans="1:5" ht="12.75">
      <c r="A22" s="3" t="s">
        <v>7</v>
      </c>
      <c r="B22" s="7">
        <v>165000000</v>
      </c>
      <c r="C22" s="9">
        <f>B22*1.1</f>
        <v>181500000</v>
      </c>
      <c r="D22" s="23">
        <v>219615000.00000003</v>
      </c>
      <c r="E22" s="35"/>
    </row>
    <row r="23" spans="1:5" ht="12.75">
      <c r="A23" s="3" t="s">
        <v>12</v>
      </c>
      <c r="B23" s="7"/>
      <c r="C23" s="9">
        <v>55000000</v>
      </c>
      <c r="D23" s="24">
        <f>C23*1</f>
        <v>55000000</v>
      </c>
      <c r="E23" s="35"/>
    </row>
    <row r="24" spans="1:6" ht="28.5" customHeight="1">
      <c r="A24" s="13" t="s">
        <v>24</v>
      </c>
      <c r="B24" s="7"/>
      <c r="C24" s="7"/>
      <c r="D24" s="24">
        <v>34796520</v>
      </c>
      <c r="E24" s="35"/>
      <c r="F24" s="34"/>
    </row>
    <row r="25" spans="1:5" ht="21.75" customHeight="1">
      <c r="A25" s="29" t="s">
        <v>8</v>
      </c>
      <c r="B25" s="30">
        <f>SUM(B17:B24)</f>
        <v>642800000</v>
      </c>
      <c r="C25" s="30">
        <f>SUM(C17:C24)</f>
        <v>758080000</v>
      </c>
      <c r="D25" s="31">
        <f>SUM(D17:D24)</f>
        <v>1015323320</v>
      </c>
      <c r="E25" s="1"/>
    </row>
    <row r="26" spans="1:5" ht="12.75">
      <c r="A26" s="11"/>
      <c r="B26" s="8"/>
      <c r="C26" s="8"/>
      <c r="D26" s="18"/>
      <c r="E26" s="1"/>
    </row>
    <row r="27" spans="1:5" ht="12.75">
      <c r="A27" s="29" t="s">
        <v>13</v>
      </c>
      <c r="B27" s="32">
        <f>SUM(B25,B13)</f>
        <v>6373800000</v>
      </c>
      <c r="C27" s="32">
        <f>SUM(C25,C13)</f>
        <v>7062180000.000001</v>
      </c>
      <c r="D27" s="33">
        <f>SUM(D25,D13)</f>
        <v>8296558820.000002</v>
      </c>
      <c r="E27" s="1"/>
    </row>
    <row r="28" spans="1:5" ht="24.75" customHeight="1">
      <c r="A28" s="50" t="s">
        <v>27</v>
      </c>
      <c r="B28" s="51"/>
      <c r="C28" s="51"/>
      <c r="D28" s="52"/>
      <c r="E28" s="1"/>
    </row>
    <row r="29" spans="1:5" ht="12.75">
      <c r="A29" s="2"/>
      <c r="B29" s="14"/>
      <c r="C29" s="15"/>
      <c r="D29" s="21"/>
      <c r="E29" s="1"/>
    </row>
    <row r="30" spans="1:5" ht="12.75">
      <c r="A30" s="16" t="s">
        <v>16</v>
      </c>
      <c r="B30" s="14"/>
      <c r="C30" s="14"/>
      <c r="D30" s="21"/>
      <c r="E30" s="1"/>
    </row>
    <row r="31" spans="1:5" ht="14.25" customHeight="1">
      <c r="A31" s="36" t="s">
        <v>22</v>
      </c>
      <c r="B31" s="37"/>
      <c r="C31" s="37"/>
      <c r="D31" s="37"/>
      <c r="E31" s="38"/>
    </row>
    <row r="32" spans="1:5" ht="61.5" customHeight="1" thickBot="1">
      <c r="A32" s="39"/>
      <c r="B32" s="40"/>
      <c r="C32" s="40"/>
      <c r="D32" s="40"/>
      <c r="E32" s="41"/>
    </row>
  </sheetData>
  <sheetProtection/>
  <mergeCells count="7">
    <mergeCell ref="A31:E32"/>
    <mergeCell ref="D4:D5"/>
    <mergeCell ref="B4:B5"/>
    <mergeCell ref="C4:C5"/>
    <mergeCell ref="A1:E1"/>
    <mergeCell ref="A2:E2"/>
    <mergeCell ref="A3:E3"/>
  </mergeCells>
  <printOptions/>
  <pageMargins left="1.13" right="0.7480314960629921" top="0.984251968503937" bottom="0.984251968503937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grodriguez</dc:creator>
  <cp:keywords/>
  <dc:description/>
  <cp:lastModifiedBy>Hugo Leon Romero</cp:lastModifiedBy>
  <cp:lastPrinted>2013-04-18T13:45:40Z</cp:lastPrinted>
  <dcterms:created xsi:type="dcterms:W3CDTF">2008-04-16T21:21:08Z</dcterms:created>
  <dcterms:modified xsi:type="dcterms:W3CDTF">2013-04-18T19:26:32Z</dcterms:modified>
  <cp:category/>
  <cp:version/>
  <cp:contentType/>
  <cp:contentStatus/>
</cp:coreProperties>
</file>